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zmulalam/Desktop/"/>
    </mc:Choice>
  </mc:AlternateContent>
  <xr:revisionPtr revIDLastSave="0" documentId="13_ncr:1_{BFC3AEC2-92FA-1449-B74B-F7BB76A135E9}" xr6:coauthVersionLast="47" xr6:coauthVersionMax="47" xr10:uidLastSave="{00000000-0000-0000-0000-000000000000}"/>
  <bookViews>
    <workbookView xWindow="0" yWindow="740" windowWidth="29400" windowHeight="16620" xr2:uid="{A91C5F41-18DC-8F4C-B1D2-D9039731319B}"/>
  </bookViews>
  <sheets>
    <sheet name="Statement" sheetId="1" r:id="rId1"/>
    <sheet name="Income" sheetId="2" r:id="rId2"/>
  </sheets>
  <definedNames>
    <definedName name="_xlnm._FilterDatabase" localSheetId="1" hidden="1">Income!$A$1:$C$5</definedName>
    <definedName name="_xlnm.Print_Area" localSheetId="0">Statement!$A$1:$C$18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3" i="1"/>
  <c r="B15" i="1"/>
  <c r="B16" i="1"/>
  <c r="C3" i="2"/>
  <c r="C5" i="2" l="1"/>
  <c r="C4" i="1" s="1"/>
  <c r="C17" i="1"/>
  <c r="C18" i="1" l="1"/>
</calcChain>
</file>

<file path=xl/sharedStrings.xml><?xml version="1.0" encoding="utf-8"?>
<sst xmlns="http://schemas.openxmlformats.org/spreadsheetml/2006/main" count="26" uniqueCount="25">
  <si>
    <t>Date</t>
  </si>
  <si>
    <t>Particulars</t>
  </si>
  <si>
    <t>Amount</t>
  </si>
  <si>
    <t>DOT RED - September, 2024</t>
  </si>
  <si>
    <t>Dee Vinci - November, 2023</t>
  </si>
  <si>
    <t>Total Income</t>
  </si>
  <si>
    <t>Income</t>
  </si>
  <si>
    <t>Expenses</t>
  </si>
  <si>
    <t>House Rent</t>
  </si>
  <si>
    <t>Utility Expenses</t>
  </si>
  <si>
    <t>Internet Bill</t>
  </si>
  <si>
    <t>Mobile Bill</t>
  </si>
  <si>
    <t>Fooding &amp; Clothing</t>
  </si>
  <si>
    <t>Mobile &amp; Laptop</t>
  </si>
  <si>
    <t>Accessories</t>
  </si>
  <si>
    <t>Traveling</t>
  </si>
  <si>
    <t>Donation</t>
  </si>
  <si>
    <t>Subscriptions</t>
  </si>
  <si>
    <t>Net Income</t>
  </si>
  <si>
    <t>Taxation</t>
  </si>
  <si>
    <t>Yearly Income Statement of Nazmul Alam</t>
  </si>
  <si>
    <t>Total Expenses</t>
  </si>
  <si>
    <t>New Age U.S December, 2023 - USD 75</t>
  </si>
  <si>
    <t>Income Sources</t>
  </si>
  <si>
    <t>From 1st November 2023 to 25th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</si>
</sst>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)_ ;_ * \(#,##0.00\)_ ;_ * &quot;-&quot;??_)_ ;_ @_ "/>
    <numFmt numFmtId="164" formatCode="yyyy\-mm\-dd;@"/>
    <numFmt numFmtId="165" formatCode="_ * #,##0.00_)_৳_ ;_ * \(#,##0.00\)_৳_ ;_ * &quot;-&quot;??_)_৳_ ;_ @_ 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43" fontId="0" fillId="0" borderId="0" xfId="1" applyFont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4" xfId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43" fontId="3" fillId="0" borderId="5" xfId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43" fontId="0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E1E6-B0A8-7142-B532-1A6F808467AF}">
  <dimension ref="A1:E19"/>
  <sheetViews>
    <sheetView tabSelected="1" zoomScale="125" zoomScaleNormal="125" workbookViewId="0">
      <selection activeCell="A16" sqref="A16"/>
    </sheetView>
  </sheetViews>
  <sheetFormatPr baseColWidth="10" defaultRowHeight="21" customHeight="1" x14ac:dyDescent="0.2"/>
  <cols>
    <col min="1" max="1" width="23.5" style="1" customWidth="1"/>
    <col min="2" max="2" width="17.6640625" style="1" customWidth="1"/>
    <col min="3" max="3" width="18.5" style="6" customWidth="1"/>
    <col min="4" max="4" width="10.83203125" style="1"/>
    <col min="5" max="5" width="11.5" style="1" bestFit="1" customWidth="1"/>
    <col min="6" max="16384" width="10.83203125" style="1"/>
  </cols>
  <sheetData>
    <row r="1" spans="1:3" ht="25" customHeight="1" x14ac:dyDescent="0.2">
      <c r="A1" s="23" t="s">
        <v>20</v>
      </c>
      <c r="B1" s="23"/>
      <c r="C1" s="23"/>
    </row>
    <row r="2" spans="1:3" ht="25" customHeight="1" x14ac:dyDescent="0.2">
      <c r="A2" s="24" t="s">
        <v>24</v>
      </c>
      <c r="B2" s="24"/>
      <c r="C2" s="24"/>
    </row>
    <row r="3" spans="1:3" ht="21" customHeight="1" x14ac:dyDescent="0.2">
      <c r="A3" s="12" t="s">
        <v>1</v>
      </c>
      <c r="B3" s="12"/>
      <c r="C3" s="13" t="s">
        <v>2</v>
      </c>
    </row>
    <row r="4" spans="1:3" ht="21" customHeight="1" x14ac:dyDescent="0.2">
      <c r="A4" s="7" t="s">
        <v>6</v>
      </c>
      <c r="B4" s="7"/>
      <c r="C4" s="8">
        <f>Income!C5</f>
        <v>212089</v>
      </c>
    </row>
    <row r="5" spans="1:3" ht="21" customHeight="1" x14ac:dyDescent="0.2">
      <c r="A5" s="7" t="s">
        <v>7</v>
      </c>
      <c r="B5" s="7"/>
      <c r="C5" s="8"/>
    </row>
    <row r="6" spans="1:3" ht="21" customHeight="1" x14ac:dyDescent="0.2">
      <c r="A6" s="3" t="s">
        <v>8</v>
      </c>
      <c r="B6" s="6">
        <f>12*27000</f>
        <v>324000</v>
      </c>
    </row>
    <row r="7" spans="1:3" ht="21" customHeight="1" x14ac:dyDescent="0.2">
      <c r="A7" s="3" t="s">
        <v>9</v>
      </c>
      <c r="B7" s="6">
        <f>12*(6000)</f>
        <v>72000</v>
      </c>
    </row>
    <row r="8" spans="1:3" ht="21" customHeight="1" x14ac:dyDescent="0.2">
      <c r="A8" s="3" t="s">
        <v>10</v>
      </c>
      <c r="B8" s="6">
        <f>12*1200</f>
        <v>14400</v>
      </c>
    </row>
    <row r="9" spans="1:3" ht="21" customHeight="1" x14ac:dyDescent="0.2">
      <c r="A9" s="3" t="s">
        <v>11</v>
      </c>
      <c r="B9" s="6">
        <f>12620</f>
        <v>12620</v>
      </c>
    </row>
    <row r="10" spans="1:3" ht="21" customHeight="1" x14ac:dyDescent="0.2">
      <c r="A10" s="3" t="s">
        <v>12</v>
      </c>
      <c r="B10" s="6">
        <v>187380.12</v>
      </c>
    </row>
    <row r="11" spans="1:3" ht="21" customHeight="1" x14ac:dyDescent="0.2">
      <c r="A11" s="3" t="s">
        <v>16</v>
      </c>
      <c r="B11" s="6">
        <v>25000</v>
      </c>
    </row>
    <row r="12" spans="1:3" ht="21" customHeight="1" x14ac:dyDescent="0.2">
      <c r="A12" s="3" t="s">
        <v>19</v>
      </c>
      <c r="B12" s="6">
        <v>10720</v>
      </c>
    </row>
    <row r="13" spans="1:3" ht="21" customHeight="1" x14ac:dyDescent="0.2">
      <c r="A13" s="3" t="s">
        <v>15</v>
      </c>
      <c r="B13" s="6">
        <f>133583</f>
        <v>133583</v>
      </c>
    </row>
    <row r="14" spans="1:3" ht="21" customHeight="1" x14ac:dyDescent="0.2">
      <c r="A14" s="3" t="s">
        <v>14</v>
      </c>
      <c r="B14" s="6">
        <v>8500</v>
      </c>
    </row>
    <row r="15" spans="1:3" ht="21" customHeight="1" x14ac:dyDescent="0.2">
      <c r="A15" s="3" t="s">
        <v>17</v>
      </c>
      <c r="B15" s="6">
        <f>95910</f>
        <v>95910</v>
      </c>
    </row>
    <row r="16" spans="1:3" ht="21" customHeight="1" x14ac:dyDescent="0.2">
      <c r="A16" s="3" t="s">
        <v>13</v>
      </c>
      <c r="B16" s="6">
        <f>137000+138000</f>
        <v>275000</v>
      </c>
    </row>
    <row r="17" spans="1:5" ht="21" customHeight="1" x14ac:dyDescent="0.2">
      <c r="A17" s="1" t="s">
        <v>21</v>
      </c>
      <c r="C17" s="6">
        <f>-SUM(B6:B16)</f>
        <v>-1159113.1200000001</v>
      </c>
    </row>
    <row r="18" spans="1:5" ht="21" customHeight="1" thickBot="1" x14ac:dyDescent="0.25">
      <c r="A18" s="9" t="s">
        <v>18</v>
      </c>
      <c r="B18" s="10"/>
      <c r="C18" s="11">
        <f>SUM(C4:C17)</f>
        <v>-947024.12000000011</v>
      </c>
      <c r="E18" s="14"/>
    </row>
    <row r="19" spans="1:5" ht="21" customHeight="1" thickTop="1" x14ac:dyDescent="0.2"/>
  </sheetData>
  <mergeCells count="2">
    <mergeCell ref="A1:C1"/>
    <mergeCell ref="A2:C2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2FDED-004F-644A-B0BB-77828B429D37}">
  <dimension ref="A1:F6"/>
  <sheetViews>
    <sheetView workbookViewId="0">
      <selection activeCell="B4" sqref="B4"/>
    </sheetView>
  </sheetViews>
  <sheetFormatPr baseColWidth="10" defaultRowHeight="16" x14ac:dyDescent="0.2"/>
  <cols>
    <col min="1" max="1" width="11.83203125" style="2" customWidth="1"/>
    <col min="2" max="2" width="54.33203125" style="3" customWidth="1"/>
    <col min="3" max="3" width="15.33203125" style="4" bestFit="1" customWidth="1"/>
    <col min="4" max="4" width="10.83203125" style="1"/>
    <col min="5" max="6" width="11.5" style="1" bestFit="1" customWidth="1"/>
    <col min="7" max="16384" width="10.83203125" style="1"/>
  </cols>
  <sheetData>
    <row r="1" spans="1:6" ht="25" customHeight="1" x14ac:dyDescent="0.2">
      <c r="A1" s="17" t="s">
        <v>0</v>
      </c>
      <c r="B1" s="18" t="s">
        <v>23</v>
      </c>
      <c r="C1" s="19" t="s">
        <v>2</v>
      </c>
    </row>
    <row r="2" spans="1:6" ht="20" customHeight="1" x14ac:dyDescent="0.2">
      <c r="A2" s="20">
        <v>45270</v>
      </c>
      <c r="B2" s="21" t="s">
        <v>4</v>
      </c>
      <c r="C2" s="22">
        <v>163164</v>
      </c>
    </row>
    <row r="3" spans="1:6" ht="20" customHeight="1" x14ac:dyDescent="0.2">
      <c r="A3" s="20">
        <v>45279</v>
      </c>
      <c r="B3" s="21" t="s">
        <v>22</v>
      </c>
      <c r="C3" s="22">
        <f>75*119</f>
        <v>8925</v>
      </c>
    </row>
    <row r="4" spans="1:6" ht="20" customHeight="1" x14ac:dyDescent="0.2">
      <c r="A4" s="20">
        <v>45566</v>
      </c>
      <c r="B4" s="21" t="s">
        <v>3</v>
      </c>
      <c r="C4" s="22">
        <v>40000</v>
      </c>
    </row>
    <row r="5" spans="1:6" ht="25" customHeight="1" thickBot="1" x14ac:dyDescent="0.25">
      <c r="A5" s="15"/>
      <c r="B5" s="16" t="s">
        <v>5</v>
      </c>
      <c r="C5" s="5">
        <f>SUM(C2:C4)</f>
        <v>212089</v>
      </c>
      <c r="E5" s="14"/>
      <c r="F5" s="14"/>
    </row>
    <row r="6" spans="1:6" ht="17" thickTop="1" x14ac:dyDescent="0.2"/>
  </sheetData>
  <autoFilter ref="A1:C5" xr:uid="{D2A2FDED-004F-644A-B0BB-77828B429D37}">
    <sortState xmlns:xlrd2="http://schemas.microsoft.com/office/spreadsheetml/2017/richdata2" ref="A2:C5">
      <sortCondition ref="A1:A5"/>
    </sortState>
  </autoFilter>
  <sortState xmlns:xlrd2="http://schemas.microsoft.com/office/spreadsheetml/2017/richdata2" ref="A2:C5">
    <sortCondition ref="A1:A5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Statement</vt:lpstr>
      <vt:lpstr>Income</vt:lpstr>
      <vt:lpstr>Statement!Print_Area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Nazmul Alam</dc:creator>
  <cp:lastModifiedBy>Nazmul Alam</cp:lastModifiedBy>
  <dcterms:created xsi:type="dcterms:W3CDTF">2024-10-25T13:32:15Z</dcterms:created>
  <dcterms:modified xsi:type="dcterms:W3CDTF">2025-07-11T01:58:26Z</dcterms:modified>
</cp:coreProperties>
</file>